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ttalochner/Library/Mobile Documents/com~apple~CloudDocs/DFL/"/>
    </mc:Choice>
  </mc:AlternateContent>
  <xr:revisionPtr revIDLastSave="0" documentId="13_ncr:1_{8D8466B0-BB2C-0543-A553-A516E03B29A8}" xr6:coauthVersionLast="47" xr6:coauthVersionMax="47" xr10:uidLastSave="{00000000-0000-0000-0000-000000000000}"/>
  <bookViews>
    <workbookView xWindow="0" yWindow="460" windowWidth="38400" windowHeight="19540" xr2:uid="{F661A896-82FD-9248-A86D-19FDC0B1D7AA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6" i="1" l="1"/>
  <c r="M38" i="1" s="1"/>
  <c r="K43" i="1"/>
  <c r="F38" i="1"/>
  <c r="F42" i="1" s="1"/>
  <c r="F37" i="1"/>
  <c r="F36" i="1"/>
  <c r="K42" i="1" s="1"/>
  <c r="N21" i="1"/>
  <c r="B37" i="1"/>
  <c r="L21" i="1" s="1"/>
  <c r="B36" i="1"/>
  <c r="B38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2" i="1"/>
  <c r="O23" i="1"/>
  <c r="O24" i="1"/>
  <c r="O25" i="1"/>
  <c r="O26" i="1"/>
  <c r="O27" i="1"/>
  <c r="O28" i="1"/>
  <c r="O29" i="1"/>
  <c r="O7" i="1"/>
  <c r="B42" i="1" l="1"/>
  <c r="B41" i="1"/>
  <c r="B44" i="1"/>
  <c r="B40" i="1"/>
  <c r="B43" i="1"/>
  <c r="F43" i="1"/>
  <c r="F40" i="1"/>
  <c r="F44" i="1"/>
  <c r="F41" i="1"/>
  <c r="K41" i="1"/>
  <c r="M37" i="1"/>
  <c r="O21" i="1"/>
</calcChain>
</file>

<file path=xl/sharedStrings.xml><?xml version="1.0" encoding="utf-8"?>
<sst xmlns="http://schemas.openxmlformats.org/spreadsheetml/2006/main" count="54" uniqueCount="49">
  <si>
    <t>Verteilung der SchülerInnen in NRW</t>
  </si>
  <si>
    <t>Schuljahr 20/21</t>
  </si>
  <si>
    <t>davon öffentl.</t>
  </si>
  <si>
    <t>davon auslaufend</t>
  </si>
  <si>
    <t>Ganztag (öffentl.)</t>
  </si>
  <si>
    <t>Klassen</t>
  </si>
  <si>
    <t>durchschnittl. Klassengrößen</t>
  </si>
  <si>
    <t>Schüler</t>
  </si>
  <si>
    <t>davon mit Zuwanderungsgeschichte</t>
  </si>
  <si>
    <t>davon sonderpädag. Förderbedarf</t>
  </si>
  <si>
    <t>Lehreranzahl</t>
  </si>
  <si>
    <t>Vollzeitlehrereinheiten</t>
  </si>
  <si>
    <t xml:space="preserve">Anzahl Schulen </t>
  </si>
  <si>
    <t>Grundschulen</t>
  </si>
  <si>
    <t>Hauptschulen</t>
  </si>
  <si>
    <t>Realschulen</t>
  </si>
  <si>
    <t>Gymnasien</t>
  </si>
  <si>
    <t>davon Sek I</t>
  </si>
  <si>
    <t>Sekundarschulen</t>
  </si>
  <si>
    <t>Gesamtschulen</t>
  </si>
  <si>
    <t>davon Sek II</t>
  </si>
  <si>
    <t>davon mit off. Ganztag</t>
  </si>
  <si>
    <t>mit gebund. Ganztagsschülern</t>
  </si>
  <si>
    <t>davon ausl. SchülerInnen</t>
  </si>
  <si>
    <t>alle (noch mehr Schulformen enthalten)</t>
  </si>
  <si>
    <t>Quelle: MSB NRW Statistische Übersicht Nr. 413 Qunatita Schuljahr 20/21 S. 11-14</t>
  </si>
  <si>
    <t>mit Schülern mit sonderpädag. Förderbedarf</t>
  </si>
  <si>
    <t>mit Schwerstbehinderungen</t>
  </si>
  <si>
    <t>%</t>
  </si>
  <si>
    <t>100 % (5 Schulformen) ohne Grundschulen u. andere Sonderformen</t>
  </si>
  <si>
    <t>Gymnasialschüler, Real-, Haupt- gesamt</t>
  </si>
  <si>
    <t>5umme</t>
  </si>
  <si>
    <t>davon Hauptschüler</t>
  </si>
  <si>
    <t>davon Gesamtschüler</t>
  </si>
  <si>
    <t>davon ekundarschüler</t>
  </si>
  <si>
    <t>nur Sek I</t>
  </si>
  <si>
    <t>Gesamtschüler, Sekundarschüler gesamt</t>
  </si>
  <si>
    <t>Sek I und II</t>
  </si>
  <si>
    <t>Verteilung im dreigliedrigen System Sek I</t>
  </si>
  <si>
    <t>Gymnaialschüler</t>
  </si>
  <si>
    <t>Realschüler</t>
  </si>
  <si>
    <t>Hauptschüler</t>
  </si>
  <si>
    <t>Sek II</t>
  </si>
  <si>
    <t>Gesamt Gymn, Gesamtschule</t>
  </si>
  <si>
    <t>davon Gymn</t>
  </si>
  <si>
    <t>davon Gesamtschule</t>
  </si>
  <si>
    <t>Löchner, November 21</t>
  </si>
  <si>
    <t>davon Gymnialschüler</t>
  </si>
  <si>
    <t>davon  Realschüler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</si>
</sst>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3" fillId="0" borderId="0" xfId="0" applyFont="1"/>
    <xf numFmtId="3" fontId="3" fillId="0" borderId="0" xfId="0" applyNumberFormat="1" applyFont="1"/>
    <xf numFmtId="0" fontId="2" fillId="0" borderId="0" xfId="0" applyFont="1"/>
    <xf numFmtId="0" fontId="4" fillId="0" borderId="0" xfId="0" applyFont="1"/>
    <xf numFmtId="3" fontId="4" fillId="0" borderId="0" xfId="0" applyNumberFormat="1" applyFont="1"/>
    <xf numFmtId="9" fontId="4" fillId="0" borderId="0" xfId="1" applyFont="1"/>
    <xf numFmtId="9" fontId="1" fillId="0" borderId="0" xfId="1" applyFont="1"/>
    <xf numFmtId="9" fontId="3" fillId="0" borderId="0" xfId="1" applyFont="1"/>
    <xf numFmtId="9" fontId="0" fillId="0" borderId="0" xfId="1" applyFo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797D8-23EC-504F-A783-46EDADDC326B}">
  <sheetPr>
    <pageSetUpPr fitToPage="1"/>
  </sheetPr>
  <dimension ref="A2:R46"/>
  <sheetViews>
    <sheetView tabSelected="1" topLeftCell="A19" zoomScaleNormal="100" workbookViewId="0">
      <selection activeCell="P37" sqref="P37"/>
    </sheetView>
  </sheetViews>
  <sheetFormatPr baseColWidth="10" defaultRowHeight="21" x14ac:dyDescent="0.25"/>
  <cols>
    <col min="1" max="1" width="47" customWidth="1"/>
    <col min="2" max="2" width="16" style="3" bestFit="1" customWidth="1"/>
    <col min="3" max="3" width="5.6640625" style="3" customWidth="1"/>
    <col min="4" max="4" width="15.83203125" style="3" bestFit="1" customWidth="1"/>
    <col min="5" max="5" width="8.33203125" style="12" bestFit="1" customWidth="1"/>
    <col min="6" max="6" width="14.1640625" style="3" bestFit="1" customWidth="1"/>
    <col min="7" max="7" width="10.5" style="12" bestFit="1" customWidth="1"/>
    <col min="8" max="8" width="13.1640625" style="3" bestFit="1" customWidth="1"/>
    <col min="9" max="9" width="5.83203125" style="12" customWidth="1"/>
    <col min="10" max="10" width="14.6640625" style="3" bestFit="1" customWidth="1"/>
    <col min="11" max="11" width="19.5" style="3" bestFit="1" customWidth="1"/>
    <col min="12" max="12" width="5.6640625" style="12" customWidth="1"/>
    <col min="13" max="13" width="17.83203125" style="3" customWidth="1"/>
    <col min="14" max="14" width="5.6640625" style="12" bestFit="1" customWidth="1"/>
    <col min="15" max="15" width="17.83203125" style="3" customWidth="1"/>
    <col min="16" max="16" width="13.83203125" style="2" bestFit="1" customWidth="1"/>
  </cols>
  <sheetData>
    <row r="2" spans="1:16" s="7" customFormat="1" ht="24" x14ac:dyDescent="0.3">
      <c r="A2" s="7" t="s">
        <v>0</v>
      </c>
      <c r="B2" s="8"/>
      <c r="C2" s="8"/>
      <c r="D2" s="8"/>
      <c r="E2" s="9"/>
      <c r="F2" s="8"/>
      <c r="G2" s="9"/>
      <c r="H2" s="8"/>
      <c r="I2" s="9"/>
      <c r="J2" s="8"/>
      <c r="K2" s="8"/>
      <c r="L2" s="9"/>
      <c r="M2" s="8"/>
      <c r="N2" s="9"/>
      <c r="O2" s="8"/>
      <c r="P2" s="8"/>
    </row>
    <row r="3" spans="1:16" s="7" customFormat="1" ht="24" x14ac:dyDescent="0.3">
      <c r="A3" s="7" t="s">
        <v>1</v>
      </c>
      <c r="B3" s="8"/>
      <c r="C3" s="8" t="s">
        <v>28</v>
      </c>
      <c r="D3" s="8"/>
      <c r="E3" s="9" t="s">
        <v>28</v>
      </c>
      <c r="F3" s="8"/>
      <c r="G3" s="9" t="s">
        <v>28</v>
      </c>
      <c r="H3" s="8"/>
      <c r="I3" s="9" t="s">
        <v>28</v>
      </c>
      <c r="J3" s="8"/>
      <c r="K3" s="8"/>
      <c r="L3" s="9" t="s">
        <v>28</v>
      </c>
      <c r="M3" s="8"/>
      <c r="N3" s="9" t="s">
        <v>28</v>
      </c>
      <c r="O3" s="8" t="s">
        <v>29</v>
      </c>
      <c r="P3" s="8"/>
    </row>
    <row r="4" spans="1:16" x14ac:dyDescent="0.25">
      <c r="A4" s="1"/>
      <c r="B4" s="2"/>
      <c r="C4" s="2"/>
      <c r="D4" s="2"/>
      <c r="E4" s="10"/>
      <c r="F4" s="2"/>
      <c r="G4" s="10"/>
      <c r="H4" s="2"/>
      <c r="I4" s="10"/>
      <c r="J4" s="2"/>
      <c r="K4" s="2"/>
      <c r="L4" s="10"/>
      <c r="M4" s="2"/>
      <c r="N4" s="10"/>
      <c r="O4" s="2"/>
    </row>
    <row r="5" spans="1:16" s="6" customFormat="1" x14ac:dyDescent="0.25">
      <c r="A5" s="4"/>
      <c r="B5" s="5" t="s">
        <v>13</v>
      </c>
      <c r="C5" s="5"/>
      <c r="D5" s="5" t="s">
        <v>14</v>
      </c>
      <c r="E5" s="11"/>
      <c r="F5" s="5" t="s">
        <v>15</v>
      </c>
      <c r="G5" s="11"/>
      <c r="H5" s="5" t="s">
        <v>16</v>
      </c>
      <c r="I5" s="11"/>
      <c r="J5" s="5"/>
      <c r="K5" s="5" t="s">
        <v>18</v>
      </c>
      <c r="L5" s="11"/>
      <c r="M5" s="5" t="s">
        <v>19</v>
      </c>
      <c r="N5" s="11"/>
      <c r="O5" s="5"/>
      <c r="P5" s="5" t="s">
        <v>24</v>
      </c>
    </row>
    <row r="6" spans="1:16" x14ac:dyDescent="0.25">
      <c r="A6" s="4"/>
      <c r="B6" s="2"/>
      <c r="C6" s="2"/>
      <c r="D6" s="2"/>
      <c r="E6" s="10"/>
      <c r="F6" s="2"/>
      <c r="G6" s="10"/>
      <c r="H6" s="2"/>
      <c r="I6" s="10"/>
      <c r="J6" s="2"/>
      <c r="K6" s="2"/>
      <c r="L6" s="10"/>
      <c r="M6" s="2"/>
      <c r="N6" s="10"/>
      <c r="O6" s="2"/>
    </row>
    <row r="7" spans="1:16" x14ac:dyDescent="0.25">
      <c r="A7" s="4" t="s">
        <v>12</v>
      </c>
      <c r="B7" s="2">
        <v>2786</v>
      </c>
      <c r="C7" s="2"/>
      <c r="D7" s="2">
        <v>186</v>
      </c>
      <c r="E7" s="10"/>
      <c r="F7" s="2">
        <v>387</v>
      </c>
      <c r="G7" s="10"/>
      <c r="H7" s="2">
        <v>623</v>
      </c>
      <c r="I7" s="10"/>
      <c r="J7" s="2"/>
      <c r="K7" s="2">
        <v>116</v>
      </c>
      <c r="L7" s="10"/>
      <c r="M7" s="2">
        <v>352</v>
      </c>
      <c r="N7" s="10"/>
      <c r="O7" s="2">
        <f>SUM(B7:M7)</f>
        <v>4450</v>
      </c>
      <c r="P7" s="2">
        <v>5428</v>
      </c>
    </row>
    <row r="8" spans="1:16" x14ac:dyDescent="0.25">
      <c r="A8" s="4" t="s">
        <v>2</v>
      </c>
      <c r="B8" s="2">
        <v>2712</v>
      </c>
      <c r="C8" s="2"/>
      <c r="D8" s="2">
        <v>1179</v>
      </c>
      <c r="E8" s="10"/>
      <c r="F8" s="2">
        <v>332</v>
      </c>
      <c r="G8" s="10"/>
      <c r="H8" s="2">
        <v>508</v>
      </c>
      <c r="I8" s="10"/>
      <c r="J8" s="2"/>
      <c r="K8" s="2">
        <v>107</v>
      </c>
      <c r="L8" s="10"/>
      <c r="M8" s="2">
        <v>318</v>
      </c>
      <c r="N8" s="10"/>
      <c r="O8" s="2">
        <f t="shared" ref="O8:O29" si="0">SUM(B8:M8)</f>
        <v>5156</v>
      </c>
      <c r="P8" s="2">
        <v>4876</v>
      </c>
    </row>
    <row r="9" spans="1:16" x14ac:dyDescent="0.25">
      <c r="A9" s="4" t="s">
        <v>3</v>
      </c>
      <c r="B9" s="2">
        <v>6</v>
      </c>
      <c r="C9" s="2"/>
      <c r="D9" s="2">
        <v>26</v>
      </c>
      <c r="E9" s="10"/>
      <c r="F9" s="2">
        <v>23</v>
      </c>
      <c r="G9" s="10"/>
      <c r="H9" s="2"/>
      <c r="I9" s="10"/>
      <c r="J9" s="2"/>
      <c r="K9" s="2">
        <v>6</v>
      </c>
      <c r="L9" s="10"/>
      <c r="M9" s="2">
        <v>2</v>
      </c>
      <c r="N9" s="10"/>
      <c r="O9" s="2">
        <f t="shared" si="0"/>
        <v>63</v>
      </c>
      <c r="P9" s="2">
        <v>66</v>
      </c>
    </row>
    <row r="10" spans="1:16" x14ac:dyDescent="0.25">
      <c r="A10" s="4"/>
      <c r="B10" s="2"/>
      <c r="C10" s="2"/>
      <c r="D10" s="2"/>
      <c r="E10" s="10"/>
      <c r="F10" s="2"/>
      <c r="G10" s="10"/>
      <c r="H10" s="2"/>
      <c r="I10" s="10"/>
      <c r="J10" s="2"/>
      <c r="K10" s="2"/>
      <c r="L10" s="10"/>
      <c r="M10" s="2"/>
      <c r="N10" s="10"/>
      <c r="O10" s="2">
        <f t="shared" si="0"/>
        <v>0</v>
      </c>
    </row>
    <row r="11" spans="1:16" x14ac:dyDescent="0.25">
      <c r="A11" s="4" t="s">
        <v>26</v>
      </c>
      <c r="B11" s="2">
        <v>2030</v>
      </c>
      <c r="C11" s="2"/>
      <c r="D11" s="2">
        <v>168</v>
      </c>
      <c r="E11" s="10"/>
      <c r="F11" s="2">
        <v>295</v>
      </c>
      <c r="G11" s="10"/>
      <c r="H11" s="2">
        <v>336</v>
      </c>
      <c r="I11" s="10"/>
      <c r="J11" s="2"/>
      <c r="K11" s="2">
        <v>107</v>
      </c>
      <c r="L11" s="10"/>
      <c r="M11" s="2">
        <v>315</v>
      </c>
      <c r="N11" s="10"/>
      <c r="O11" s="2">
        <f t="shared" si="0"/>
        <v>3251</v>
      </c>
      <c r="P11" s="2">
        <v>3756</v>
      </c>
    </row>
    <row r="12" spans="1:16" x14ac:dyDescent="0.25">
      <c r="A12" s="4" t="s">
        <v>27</v>
      </c>
      <c r="B12" s="2">
        <v>44</v>
      </c>
      <c r="C12" s="2"/>
      <c r="D12" s="2">
        <v>19</v>
      </c>
      <c r="E12" s="10"/>
      <c r="F12" s="2">
        <v>24</v>
      </c>
      <c r="G12" s="10"/>
      <c r="H12" s="2">
        <v>28</v>
      </c>
      <c r="I12" s="10"/>
      <c r="J12" s="2"/>
      <c r="K12" s="2">
        <v>12</v>
      </c>
      <c r="L12" s="10"/>
      <c r="M12" s="2">
        <v>44</v>
      </c>
      <c r="N12" s="10"/>
      <c r="O12" s="2">
        <f t="shared" si="0"/>
        <v>171</v>
      </c>
      <c r="P12" s="2">
        <v>474</v>
      </c>
    </row>
    <row r="13" spans="1:16" x14ac:dyDescent="0.25">
      <c r="A13" s="4"/>
      <c r="B13" s="2"/>
      <c r="C13" s="2"/>
      <c r="D13" s="2"/>
      <c r="E13" s="10"/>
      <c r="F13" s="2"/>
      <c r="G13" s="10"/>
      <c r="H13" s="2"/>
      <c r="I13" s="10"/>
      <c r="J13" s="2"/>
      <c r="K13" s="2"/>
      <c r="L13" s="10"/>
      <c r="M13" s="2"/>
      <c r="N13" s="10"/>
      <c r="O13" s="2">
        <f t="shared" si="0"/>
        <v>0</v>
      </c>
    </row>
    <row r="14" spans="1:16" x14ac:dyDescent="0.25">
      <c r="A14" s="4" t="s">
        <v>4</v>
      </c>
      <c r="B14" s="2"/>
      <c r="C14" s="2"/>
      <c r="D14" s="2"/>
      <c r="E14" s="10"/>
      <c r="F14" s="2"/>
      <c r="G14" s="10"/>
      <c r="H14" s="2"/>
      <c r="I14" s="10"/>
      <c r="J14" s="2"/>
      <c r="K14" s="2"/>
      <c r="L14" s="10"/>
      <c r="M14" s="2"/>
      <c r="N14" s="10"/>
      <c r="O14" s="2">
        <f t="shared" si="0"/>
        <v>0</v>
      </c>
    </row>
    <row r="15" spans="1:16" x14ac:dyDescent="0.25">
      <c r="A15" s="4" t="s">
        <v>22</v>
      </c>
      <c r="B15" s="2">
        <v>19</v>
      </c>
      <c r="C15" s="2"/>
      <c r="D15" s="2">
        <v>114</v>
      </c>
      <c r="E15" s="10"/>
      <c r="F15" s="2">
        <v>94</v>
      </c>
      <c r="G15" s="10"/>
      <c r="H15" s="2">
        <v>152</v>
      </c>
      <c r="I15" s="10"/>
      <c r="J15" s="2"/>
      <c r="K15" s="2">
        <v>107</v>
      </c>
      <c r="L15" s="10"/>
      <c r="M15" s="2">
        <v>318</v>
      </c>
      <c r="N15" s="10"/>
      <c r="O15" s="2">
        <f t="shared" si="0"/>
        <v>804</v>
      </c>
      <c r="P15" s="2">
        <v>987</v>
      </c>
    </row>
    <row r="16" spans="1:16" x14ac:dyDescent="0.25">
      <c r="A16" s="4" t="s">
        <v>21</v>
      </c>
      <c r="B16" s="2">
        <v>2585</v>
      </c>
      <c r="C16" s="2"/>
      <c r="D16" s="2">
        <v>0</v>
      </c>
      <c r="E16" s="10"/>
      <c r="F16" s="2">
        <v>0</v>
      </c>
      <c r="G16" s="10"/>
      <c r="H16" s="2">
        <v>0</v>
      </c>
      <c r="I16" s="10"/>
      <c r="J16" s="2"/>
      <c r="K16" s="2">
        <v>0</v>
      </c>
      <c r="L16" s="10"/>
      <c r="M16" s="2">
        <v>0</v>
      </c>
      <c r="N16" s="10"/>
      <c r="O16" s="2">
        <f t="shared" si="0"/>
        <v>2585</v>
      </c>
      <c r="P16" s="2">
        <v>2752</v>
      </c>
    </row>
    <row r="17" spans="1:18" x14ac:dyDescent="0.25">
      <c r="A17" s="4"/>
      <c r="B17" s="2"/>
      <c r="C17" s="2"/>
      <c r="D17" s="2"/>
      <c r="E17" s="10"/>
      <c r="F17" s="2"/>
      <c r="G17" s="10"/>
      <c r="H17" s="2"/>
      <c r="I17" s="10"/>
      <c r="J17" s="2"/>
      <c r="K17" s="2"/>
      <c r="L17" s="10"/>
      <c r="M17" s="2"/>
      <c r="N17" s="10"/>
      <c r="O17" s="2">
        <f t="shared" si="0"/>
        <v>0</v>
      </c>
    </row>
    <row r="18" spans="1:18" x14ac:dyDescent="0.25">
      <c r="A18" s="4" t="s">
        <v>5</v>
      </c>
      <c r="B18" s="2">
        <v>27553</v>
      </c>
      <c r="C18" s="2"/>
      <c r="D18" s="2">
        <v>2561</v>
      </c>
      <c r="E18" s="10"/>
      <c r="F18" s="2">
        <v>7554</v>
      </c>
      <c r="G18" s="10"/>
      <c r="H18" s="2">
        <v>11734</v>
      </c>
      <c r="I18" s="10"/>
      <c r="J18" s="2"/>
      <c r="K18" s="2">
        <v>2454</v>
      </c>
      <c r="L18" s="10"/>
      <c r="M18" s="2">
        <v>10253</v>
      </c>
      <c r="N18" s="10"/>
      <c r="O18" s="2">
        <f t="shared" si="0"/>
        <v>62109</v>
      </c>
      <c r="P18" s="2">
        <v>98136</v>
      </c>
    </row>
    <row r="19" spans="1:18" x14ac:dyDescent="0.25">
      <c r="A19" s="4" t="s">
        <v>6</v>
      </c>
      <c r="B19" s="2"/>
      <c r="C19" s="2"/>
      <c r="D19" s="2"/>
      <c r="E19" s="10"/>
      <c r="F19" s="2"/>
      <c r="G19" s="10"/>
      <c r="H19" s="2"/>
      <c r="I19" s="10"/>
      <c r="J19" s="2"/>
      <c r="K19" s="2"/>
      <c r="L19" s="10"/>
      <c r="M19" s="2"/>
      <c r="N19" s="10"/>
      <c r="O19" s="2">
        <f t="shared" si="0"/>
        <v>0</v>
      </c>
    </row>
    <row r="20" spans="1:18" x14ac:dyDescent="0.25">
      <c r="A20" s="4"/>
      <c r="B20" s="2"/>
      <c r="C20" s="2"/>
      <c r="D20" s="2"/>
      <c r="E20" s="10"/>
      <c r="F20" s="2"/>
      <c r="G20" s="10"/>
      <c r="H20" s="2"/>
      <c r="I20" s="10"/>
      <c r="J20" s="2"/>
      <c r="K20" s="2"/>
      <c r="L20" s="10"/>
      <c r="M20" s="2"/>
      <c r="N20" s="10"/>
      <c r="O20" s="2">
        <f t="shared" si="0"/>
        <v>0</v>
      </c>
    </row>
    <row r="21" spans="1:18" x14ac:dyDescent="0.25">
      <c r="A21" s="4" t="s">
        <v>7</v>
      </c>
      <c r="B21" s="2">
        <v>647223</v>
      </c>
      <c r="C21" s="2"/>
      <c r="D21" s="2">
        <v>52409</v>
      </c>
      <c r="E21" s="10"/>
      <c r="F21" s="2">
        <v>203012</v>
      </c>
      <c r="G21" s="10"/>
      <c r="H21" s="2">
        <v>501395</v>
      </c>
      <c r="I21" s="10"/>
      <c r="J21" s="2"/>
      <c r="K21" s="2">
        <v>58622</v>
      </c>
      <c r="L21" s="10">
        <f>K21/B37</f>
        <v>0.14862572795472925</v>
      </c>
      <c r="M21" s="2">
        <v>335805</v>
      </c>
      <c r="N21" s="10">
        <f>M21/B37</f>
        <v>0.85137427204527072</v>
      </c>
      <c r="O21" s="2">
        <f t="shared" si="0"/>
        <v>1798466.148625728</v>
      </c>
      <c r="P21" s="2">
        <v>2449466</v>
      </c>
    </row>
    <row r="22" spans="1:18" x14ac:dyDescent="0.25">
      <c r="A22" s="4" t="s">
        <v>23</v>
      </c>
      <c r="B22" s="2">
        <v>98101</v>
      </c>
      <c r="C22" s="2"/>
      <c r="D22" s="2">
        <v>19647</v>
      </c>
      <c r="E22" s="10"/>
      <c r="F22" s="2">
        <v>26571</v>
      </c>
      <c r="G22" s="10"/>
      <c r="H22" s="2">
        <v>26885</v>
      </c>
      <c r="I22" s="10"/>
      <c r="J22" s="2"/>
      <c r="K22" s="2">
        <v>8120</v>
      </c>
      <c r="L22" s="10"/>
      <c r="M22" s="2">
        <v>44099</v>
      </c>
      <c r="N22" s="10"/>
      <c r="O22" s="2">
        <f t="shared" si="0"/>
        <v>223423</v>
      </c>
      <c r="P22" s="2">
        <v>308981</v>
      </c>
    </row>
    <row r="23" spans="1:18" x14ac:dyDescent="0.25">
      <c r="A23" s="4" t="s">
        <v>8</v>
      </c>
      <c r="B23" s="2">
        <v>285794</v>
      </c>
      <c r="C23" s="2"/>
      <c r="D23" s="2">
        <v>32102</v>
      </c>
      <c r="E23" s="10"/>
      <c r="F23" s="2">
        <v>97737</v>
      </c>
      <c r="G23" s="10"/>
      <c r="H23" s="2">
        <v>145332</v>
      </c>
      <c r="I23" s="10"/>
      <c r="J23" s="2"/>
      <c r="K23" s="2">
        <v>21968</v>
      </c>
      <c r="L23" s="10"/>
      <c r="M23" s="2">
        <v>148185</v>
      </c>
      <c r="N23" s="10"/>
      <c r="O23" s="2">
        <f t="shared" si="0"/>
        <v>731118</v>
      </c>
      <c r="P23" s="2">
        <v>908444</v>
      </c>
    </row>
    <row r="24" spans="1:18" x14ac:dyDescent="0.25">
      <c r="A24" s="4" t="s">
        <v>9</v>
      </c>
      <c r="B24" s="2">
        <v>20043</v>
      </c>
      <c r="C24" s="2"/>
      <c r="D24" s="2">
        <v>5906</v>
      </c>
      <c r="E24" s="10"/>
      <c r="F24" s="2">
        <v>7895</v>
      </c>
      <c r="G24" s="10"/>
      <c r="H24" s="2">
        <v>2533</v>
      </c>
      <c r="I24" s="10"/>
      <c r="J24" s="2"/>
      <c r="K24" s="2">
        <v>4706</v>
      </c>
      <c r="L24" s="10"/>
      <c r="M24" s="2">
        <v>19881</v>
      </c>
      <c r="N24" s="10"/>
      <c r="O24" s="2">
        <f t="shared" si="0"/>
        <v>60964</v>
      </c>
      <c r="P24" s="2">
        <v>135373</v>
      </c>
    </row>
    <row r="25" spans="1:18" x14ac:dyDescent="0.25">
      <c r="A25" s="4" t="s">
        <v>17</v>
      </c>
      <c r="B25" s="2"/>
      <c r="C25" s="2"/>
      <c r="D25" s="2"/>
      <c r="E25" s="10"/>
      <c r="F25" s="2"/>
      <c r="G25" s="10"/>
      <c r="H25" s="2">
        <v>311907</v>
      </c>
      <c r="I25" s="10"/>
      <c r="J25" s="2"/>
      <c r="K25" s="2"/>
      <c r="L25" s="10"/>
      <c r="M25" s="2">
        <v>276020</v>
      </c>
      <c r="N25" s="10"/>
      <c r="O25" s="2">
        <f t="shared" si="0"/>
        <v>587927</v>
      </c>
      <c r="P25" s="2">
        <v>853748</v>
      </c>
    </row>
    <row r="26" spans="1:18" x14ac:dyDescent="0.25">
      <c r="A26" s="4" t="s">
        <v>20</v>
      </c>
      <c r="B26" s="2"/>
      <c r="C26" s="2"/>
      <c r="D26" s="2"/>
      <c r="E26" s="10"/>
      <c r="F26" s="2"/>
      <c r="G26" s="10"/>
      <c r="H26" s="2">
        <v>189488</v>
      </c>
      <c r="I26" s="10"/>
      <c r="J26" s="2"/>
      <c r="K26" s="2"/>
      <c r="L26" s="10"/>
      <c r="M26" s="2">
        <v>59785</v>
      </c>
      <c r="N26" s="10"/>
      <c r="O26" s="2">
        <f t="shared" si="0"/>
        <v>249273</v>
      </c>
      <c r="P26" s="2">
        <v>702204</v>
      </c>
    </row>
    <row r="27" spans="1:18" x14ac:dyDescent="0.25">
      <c r="A27" s="4"/>
      <c r="B27" s="2"/>
      <c r="C27" s="2"/>
      <c r="D27" s="2"/>
      <c r="E27" s="10"/>
      <c r="F27" s="2"/>
      <c r="G27" s="10"/>
      <c r="H27" s="2"/>
      <c r="I27" s="10"/>
      <c r="J27" s="2"/>
      <c r="K27" s="2"/>
      <c r="L27" s="10"/>
      <c r="M27" s="2"/>
      <c r="N27" s="10"/>
      <c r="O27" s="2">
        <f t="shared" si="0"/>
        <v>0</v>
      </c>
      <c r="R27" s="1"/>
    </row>
    <row r="28" spans="1:18" x14ac:dyDescent="0.25">
      <c r="A28" s="4" t="s">
        <v>10</v>
      </c>
      <c r="B28" s="2">
        <v>52028</v>
      </c>
      <c r="C28" s="2"/>
      <c r="D28" s="2"/>
      <c r="E28" s="10"/>
      <c r="F28" s="2">
        <v>15112</v>
      </c>
      <c r="G28" s="10"/>
      <c r="H28" s="2">
        <v>44794</v>
      </c>
      <c r="I28" s="10"/>
      <c r="J28" s="2"/>
      <c r="K28" s="2">
        <v>6232</v>
      </c>
      <c r="L28" s="10"/>
      <c r="M28" s="2">
        <v>31858</v>
      </c>
      <c r="N28" s="10"/>
      <c r="O28" s="2">
        <f t="shared" si="0"/>
        <v>150024</v>
      </c>
      <c r="P28" s="2">
        <v>206934</v>
      </c>
    </row>
    <row r="29" spans="1:18" x14ac:dyDescent="0.25">
      <c r="A29" s="4" t="s">
        <v>11</v>
      </c>
      <c r="B29" s="2">
        <v>41038</v>
      </c>
      <c r="C29" s="2"/>
      <c r="D29" s="2"/>
      <c r="E29" s="10"/>
      <c r="F29" s="2">
        <v>5569</v>
      </c>
      <c r="G29" s="10"/>
      <c r="H29" s="2">
        <v>35953</v>
      </c>
      <c r="I29" s="10"/>
      <c r="J29" s="2"/>
      <c r="K29" s="2">
        <v>5569</v>
      </c>
      <c r="L29" s="10"/>
      <c r="M29" s="2">
        <v>27728</v>
      </c>
      <c r="N29" s="10"/>
      <c r="O29" s="2">
        <f t="shared" si="0"/>
        <v>115857</v>
      </c>
      <c r="P29" s="2">
        <v>170569</v>
      </c>
    </row>
    <row r="30" spans="1:18" s="1" customFormat="1" x14ac:dyDescent="0.25">
      <c r="B30" s="2"/>
      <c r="C30" s="2"/>
      <c r="D30" s="2"/>
      <c r="E30" s="10"/>
      <c r="F30" s="2"/>
      <c r="G30" s="10"/>
      <c r="H30" s="2"/>
      <c r="I30" s="10"/>
      <c r="J30" s="2"/>
      <c r="K30" s="2"/>
      <c r="L30" s="10"/>
      <c r="M30" s="2"/>
      <c r="N30" s="10"/>
      <c r="O30" s="2"/>
      <c r="P30" s="2"/>
    </row>
    <row r="31" spans="1:18" s="1" customFormat="1" x14ac:dyDescent="0.25">
      <c r="B31" s="2"/>
      <c r="C31" s="2"/>
      <c r="D31" s="2"/>
      <c r="E31" s="10"/>
      <c r="F31" s="2"/>
      <c r="G31" s="10"/>
      <c r="H31" s="2"/>
      <c r="I31" s="10"/>
      <c r="J31" s="2"/>
      <c r="K31" s="2"/>
      <c r="L31" s="10"/>
      <c r="M31" s="2"/>
      <c r="N31" s="10"/>
      <c r="O31" s="2"/>
      <c r="P31" s="2"/>
    </row>
    <row r="32" spans="1:18" s="1" customFormat="1" x14ac:dyDescent="0.25">
      <c r="A32" s="1" t="s">
        <v>25</v>
      </c>
      <c r="B32" s="2"/>
      <c r="C32" s="2"/>
      <c r="D32" s="2"/>
      <c r="E32" s="10"/>
      <c r="F32" s="2"/>
      <c r="G32" s="10"/>
      <c r="H32" s="2"/>
      <c r="I32" s="10"/>
      <c r="J32" s="2"/>
      <c r="K32" s="2"/>
      <c r="L32" s="10"/>
      <c r="M32" s="2"/>
      <c r="N32" s="10"/>
      <c r="O32" s="2"/>
      <c r="P32" s="2"/>
    </row>
    <row r="33" spans="1:16" s="1" customFormat="1" x14ac:dyDescent="0.25">
      <c r="B33" s="2"/>
      <c r="C33" s="2"/>
      <c r="D33" s="2"/>
      <c r="E33" s="10"/>
      <c r="F33" s="2"/>
      <c r="G33" s="10"/>
      <c r="H33" s="2"/>
      <c r="I33" s="10"/>
      <c r="J33" s="2"/>
      <c r="K33" s="2"/>
      <c r="L33" s="10"/>
      <c r="M33" s="2"/>
      <c r="N33" s="10"/>
      <c r="O33" s="2"/>
      <c r="P33" s="2"/>
    </row>
    <row r="34" spans="1:16" s="4" customFormat="1" x14ac:dyDescent="0.25">
      <c r="A34" s="4" t="s">
        <v>37</v>
      </c>
      <c r="B34" s="5"/>
      <c r="C34" s="5"/>
      <c r="D34" s="5"/>
      <c r="E34" s="11"/>
      <c r="F34" s="5" t="s">
        <v>35</v>
      </c>
      <c r="G34" s="11"/>
      <c r="H34" s="5"/>
      <c r="I34" s="11"/>
      <c r="J34" s="4" t="s">
        <v>42</v>
      </c>
      <c r="M34" s="5"/>
      <c r="N34" s="11"/>
      <c r="O34" s="5"/>
      <c r="P34" s="5"/>
    </row>
    <row r="35" spans="1:16" s="4" customFormat="1" x14ac:dyDescent="0.25">
      <c r="B35" s="5"/>
      <c r="C35" s="5"/>
      <c r="D35" s="5"/>
      <c r="E35" s="11"/>
      <c r="F35" s="5"/>
      <c r="G35" s="11"/>
      <c r="H35" s="5"/>
      <c r="I35" s="11"/>
      <c r="M35" s="5"/>
      <c r="N35" s="11"/>
      <c r="O35" s="5"/>
      <c r="P35" s="5"/>
    </row>
    <row r="36" spans="1:16" s="1" customFormat="1" x14ac:dyDescent="0.25">
      <c r="A36" s="1" t="s">
        <v>30</v>
      </c>
      <c r="B36" s="2">
        <f>D21+F21+H21</f>
        <v>756816</v>
      </c>
      <c r="C36" s="2"/>
      <c r="D36" s="2"/>
      <c r="E36" s="10"/>
      <c r="F36" s="2">
        <f>D21+F21+H25</f>
        <v>567328</v>
      </c>
      <c r="G36" s="10"/>
      <c r="H36" s="2"/>
      <c r="I36" s="10"/>
      <c r="J36" s="2" t="s">
        <v>43</v>
      </c>
      <c r="K36" s="2"/>
      <c r="L36" s="10"/>
      <c r="M36" s="2">
        <f>H26+M26</f>
        <v>249273</v>
      </c>
      <c r="N36" s="10"/>
      <c r="O36" s="2"/>
      <c r="P36" s="2"/>
    </row>
    <row r="37" spans="1:16" s="1" customFormat="1" x14ac:dyDescent="0.25">
      <c r="A37" s="1" t="s">
        <v>36</v>
      </c>
      <c r="B37" s="2">
        <f>K21+M21</f>
        <v>394427</v>
      </c>
      <c r="C37" s="2"/>
      <c r="D37" s="2"/>
      <c r="E37" s="10"/>
      <c r="F37" s="2">
        <f>K21+M25</f>
        <v>334642</v>
      </c>
      <c r="G37" s="10"/>
      <c r="H37" s="2"/>
      <c r="I37" s="10"/>
      <c r="J37" s="2" t="s">
        <v>44</v>
      </c>
      <c r="K37" s="2"/>
      <c r="L37" s="10"/>
      <c r="M37" s="10">
        <f>H26/M36</f>
        <v>0.76016255270326105</v>
      </c>
      <c r="N37" s="10"/>
      <c r="O37" s="2"/>
      <c r="P37" s="2"/>
    </row>
    <row r="38" spans="1:16" s="1" customFormat="1" x14ac:dyDescent="0.25">
      <c r="A38" s="1" t="s">
        <v>31</v>
      </c>
      <c r="B38" s="2">
        <f>B36+B37</f>
        <v>1151243</v>
      </c>
      <c r="C38" s="2"/>
      <c r="D38" s="2"/>
      <c r="E38" s="2"/>
      <c r="F38" s="2">
        <f t="shared" ref="F38" si="1">F36+F37</f>
        <v>901970</v>
      </c>
      <c r="G38" s="10"/>
      <c r="H38" s="2"/>
      <c r="I38" s="10"/>
      <c r="J38" s="2" t="s">
        <v>45</v>
      </c>
      <c r="K38" s="2"/>
      <c r="L38" s="10"/>
      <c r="M38" s="10">
        <f>M26/M36</f>
        <v>0.23983744729673892</v>
      </c>
      <c r="N38" s="10"/>
      <c r="O38" s="2"/>
      <c r="P38" s="2"/>
    </row>
    <row r="39" spans="1:16" s="1" customFormat="1" x14ac:dyDescent="0.25">
      <c r="B39" s="2"/>
      <c r="C39" s="2"/>
      <c r="D39" s="2"/>
      <c r="E39" s="10"/>
      <c r="F39" s="2"/>
      <c r="G39" s="10"/>
      <c r="H39" s="2"/>
      <c r="I39" s="10"/>
      <c r="J39" s="2"/>
      <c r="K39" s="2"/>
      <c r="L39" s="10"/>
      <c r="M39" s="2"/>
      <c r="N39" s="10"/>
      <c r="O39" s="2"/>
      <c r="P39" s="2"/>
    </row>
    <row r="40" spans="1:16" s="1" customFormat="1" x14ac:dyDescent="0.25">
      <c r="A40" s="1" t="s">
        <v>47</v>
      </c>
      <c r="B40" s="10">
        <f>H21/B38</f>
        <v>0.43552490655752085</v>
      </c>
      <c r="C40" s="2"/>
      <c r="D40" s="2"/>
      <c r="E40" s="10"/>
      <c r="F40" s="10">
        <f>H25/F38</f>
        <v>0.34580640154328857</v>
      </c>
      <c r="G40" s="10"/>
      <c r="H40" s="2"/>
      <c r="I40" s="10"/>
      <c r="J40" s="5" t="s">
        <v>38</v>
      </c>
      <c r="K40" s="2"/>
      <c r="L40" s="10"/>
      <c r="M40" s="2"/>
      <c r="N40" s="10"/>
      <c r="O40" s="2"/>
      <c r="P40" s="2"/>
    </row>
    <row r="41" spans="1:16" s="1" customFormat="1" x14ac:dyDescent="0.25">
      <c r="A41" s="1" t="s">
        <v>48</v>
      </c>
      <c r="B41" s="10">
        <f>F21/B38</f>
        <v>0.17634157167513723</v>
      </c>
      <c r="C41" s="2"/>
      <c r="D41" s="2"/>
      <c r="E41" s="10"/>
      <c r="F41" s="10">
        <f>F21/F38</f>
        <v>0.22507622204729646</v>
      </c>
      <c r="G41" s="10"/>
      <c r="H41" s="2"/>
      <c r="I41" s="10"/>
      <c r="J41" s="2" t="s">
        <v>39</v>
      </c>
      <c r="K41" s="10">
        <f>H25/F36</f>
        <v>0.54978248914208361</v>
      </c>
      <c r="L41" s="10"/>
      <c r="M41" s="2"/>
      <c r="N41" s="10"/>
      <c r="O41" s="2"/>
      <c r="P41" s="2"/>
    </row>
    <row r="42" spans="1:16" s="1" customFormat="1" x14ac:dyDescent="0.25">
      <c r="A42" s="1" t="s">
        <v>32</v>
      </c>
      <c r="B42" s="10">
        <f>D21/B38</f>
        <v>4.5523838147115768E-2</v>
      </c>
      <c r="C42" s="2"/>
      <c r="D42" s="2"/>
      <c r="E42" s="10"/>
      <c r="F42" s="10">
        <f>D21/F38</f>
        <v>5.810503675288535E-2</v>
      </c>
      <c r="G42" s="10"/>
      <c r="H42" s="2"/>
      <c r="I42" s="10"/>
      <c r="J42" s="2" t="s">
        <v>40</v>
      </c>
      <c r="K42" s="10">
        <f>F21/F36</f>
        <v>0.35783885159907497</v>
      </c>
      <c r="L42" s="10"/>
      <c r="M42" s="2"/>
      <c r="N42" s="10"/>
      <c r="O42" s="2"/>
      <c r="P42" s="2"/>
    </row>
    <row r="43" spans="1:16" s="1" customFormat="1" x14ac:dyDescent="0.25">
      <c r="A43" s="1" t="s">
        <v>33</v>
      </c>
      <c r="B43" s="10">
        <f>M21/B38</f>
        <v>0.29168906998783056</v>
      </c>
      <c r="C43" s="2"/>
      <c r="D43" s="2"/>
      <c r="E43" s="10"/>
      <c r="F43" s="10">
        <f>M25/F38</f>
        <v>0.30601904719669171</v>
      </c>
      <c r="G43" s="10"/>
      <c r="H43" s="2"/>
      <c r="I43" s="10"/>
      <c r="J43" s="2" t="s">
        <v>41</v>
      </c>
      <c r="K43" s="10">
        <f>D21/F36</f>
        <v>9.237865925884145E-2</v>
      </c>
      <c r="L43" s="10"/>
      <c r="M43" s="2"/>
      <c r="N43" s="10"/>
      <c r="O43" s="2"/>
      <c r="P43" s="2"/>
    </row>
    <row r="44" spans="1:16" s="1" customFormat="1" x14ac:dyDescent="0.25">
      <c r="A44" s="1" t="s">
        <v>34</v>
      </c>
      <c r="B44" s="10">
        <f>K21/B38</f>
        <v>5.0920613632395591E-2</v>
      </c>
      <c r="C44" s="2"/>
      <c r="D44" s="2"/>
      <c r="E44" s="10"/>
      <c r="F44" s="10">
        <f>K21/F38</f>
        <v>6.4993292459837912E-2</v>
      </c>
      <c r="G44" s="10"/>
      <c r="H44" s="2"/>
      <c r="I44" s="10"/>
      <c r="J44" s="2"/>
      <c r="K44" s="2"/>
      <c r="L44" s="10"/>
      <c r="M44" s="2"/>
      <c r="N44" s="10"/>
      <c r="O44" s="2"/>
      <c r="P44" s="2"/>
    </row>
    <row r="45" spans="1:16" s="1" customFormat="1" x14ac:dyDescent="0.25">
      <c r="B45" s="2"/>
      <c r="C45" s="2"/>
      <c r="D45" s="2"/>
      <c r="E45" s="10"/>
      <c r="F45" s="2"/>
      <c r="G45" s="10"/>
      <c r="H45" s="2"/>
      <c r="I45" s="10"/>
      <c r="J45" s="2"/>
      <c r="K45" s="2"/>
      <c r="L45" s="10"/>
      <c r="M45" s="2"/>
      <c r="N45" s="10"/>
      <c r="O45" s="2"/>
      <c r="P45" s="2"/>
    </row>
    <row r="46" spans="1:16" s="1" customFormat="1" x14ac:dyDescent="0.25">
      <c r="A46" s="1" t="s">
        <v>46</v>
      </c>
      <c r="B46" s="2"/>
      <c r="C46" s="2"/>
      <c r="D46" s="2"/>
      <c r="E46" s="10"/>
      <c r="F46" s="2"/>
      <c r="G46" s="10"/>
      <c r="H46" s="2"/>
      <c r="I46" s="10"/>
      <c r="J46" s="2"/>
      <c r="K46" s="2"/>
      <c r="L46" s="10"/>
      <c r="M46" s="2"/>
      <c r="N46" s="10"/>
      <c r="O46" s="2"/>
      <c r="P46" s="2"/>
    </row>
  </sheetData>
  <printOptions gridLines="1"/>
  <pageMargins left="0.7" right="0.7" top="0.78740157499999996" bottom="0.78740157499999996" header="0.3" footer="0.3"/>
  <pageSetup paperSize="9" scale="44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2021-11-19T16:30:30Z</cp:lastPrinted>
  <dcterms:created xsi:type="dcterms:W3CDTF">2021-10-06T12:21:54Z</dcterms:created>
  <dcterms:modified xsi:type="dcterms:W3CDTF">2021-12-16T08:41:20Z</dcterms:modified>
</cp:coreProperties>
</file>